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检察辅助工作人员（一类）" sheetId="6" r:id="rId1"/>
    <sheet name="检察辅助工作人员（二类）" sheetId="7" r:id="rId2"/>
  </sheets>
  <definedNames>
    <definedName name="_xlnm._FilterDatabase" localSheetId="0" hidden="1">'检察辅助工作人员（一类）'!$2:$10</definedName>
    <definedName name="_xlnm.Print_Titles" localSheetId="0">'检察辅助工作人员（一类）'!$1:$2</definedName>
  </definedNames>
  <calcPr calcId="144525"/>
</workbook>
</file>

<file path=xl/sharedStrings.xml><?xml version="1.0" encoding="utf-8"?>
<sst xmlns="http://schemas.openxmlformats.org/spreadsheetml/2006/main" count="48">
  <si>
    <t>广安市人民检察院检察辅助工作人员（一类）总成绩</t>
  </si>
  <si>
    <t>姓名</t>
  </si>
  <si>
    <t>性别</t>
  </si>
  <si>
    <t>身份证号码</t>
  </si>
  <si>
    <t>准考证号</t>
  </si>
  <si>
    <t>笔试成绩</t>
  </si>
  <si>
    <t>折合后得分</t>
  </si>
  <si>
    <t>技能测试</t>
  </si>
  <si>
    <t>驾证加分</t>
  </si>
  <si>
    <t>面试成绩</t>
  </si>
  <si>
    <t>合计</t>
  </si>
  <si>
    <t>排名</t>
  </si>
  <si>
    <t>是否进入体检</t>
  </si>
  <si>
    <t>陈诚</t>
  </si>
  <si>
    <t>女</t>
  </si>
  <si>
    <t>511602199503280022</t>
  </si>
  <si>
    <t>FZRY022</t>
  </si>
  <si>
    <t>是</t>
  </si>
  <si>
    <t>黄国川</t>
  </si>
  <si>
    <t>男</t>
  </si>
  <si>
    <t>51160219941227425X</t>
  </si>
  <si>
    <t>FZRY002</t>
  </si>
  <si>
    <t>张恩瑜</t>
  </si>
  <si>
    <t>511623199604192971</t>
  </si>
  <si>
    <t>FZRY007</t>
  </si>
  <si>
    <t>张梦蝶</t>
  </si>
  <si>
    <t>511621199510250023</t>
  </si>
  <si>
    <t>FZRY018</t>
  </si>
  <si>
    <t>张馨月</t>
  </si>
  <si>
    <t>511602199603141927</t>
  </si>
  <si>
    <t>FZRY021</t>
  </si>
  <si>
    <t>否</t>
  </si>
  <si>
    <t>刘川林</t>
  </si>
  <si>
    <t>511621199207086152</t>
  </si>
  <si>
    <t>FZRY020</t>
  </si>
  <si>
    <t>王小燕</t>
  </si>
  <si>
    <t>511602198810174305</t>
  </si>
  <si>
    <t>FZRY017</t>
  </si>
  <si>
    <t>高权</t>
  </si>
  <si>
    <t>513426199703111014</t>
  </si>
  <si>
    <t>FZRY009</t>
  </si>
  <si>
    <t>广安市人民检察院检察辅助工作人员（二类）笔试、技能测试成绩</t>
  </si>
  <si>
    <t>张婷婷</t>
  </si>
  <si>
    <t>511623199303117169</t>
  </si>
  <si>
    <t>FZRY037</t>
  </si>
  <si>
    <t>杜艾玲</t>
  </si>
  <si>
    <t>511602199606092809</t>
  </si>
  <si>
    <t>FZRY036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</si>
</sst>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"/>
  <sheetViews>
    <sheetView topLeftCell="A4" workbookViewId="0">
      <selection activeCell="O6" sqref="O6"/>
    </sheetView>
  </sheetViews>
  <sheetFormatPr defaultColWidth="9" defaultRowHeight="14.25"/>
  <cols>
    <col min="1" max="1" width="9.375" style="1" customWidth="1"/>
    <col min="2" max="2" width="5.75" style="1" customWidth="1"/>
    <col min="3" max="3" width="20.3833333333333" style="10" customWidth="1"/>
    <col min="4" max="4" width="11.625" style="10" customWidth="1"/>
    <col min="5" max="5" width="10.25" style="1" customWidth="1"/>
    <col min="6" max="6" width="10.875" style="1" customWidth="1"/>
    <col min="7" max="7" width="9.75" style="1" customWidth="1"/>
    <col min="8" max="8" width="10.875" style="1" customWidth="1"/>
    <col min="9" max="11" width="9.375" style="1" customWidth="1"/>
    <col min="12" max="16372" width="9" style="1"/>
    <col min="16373" max="16382" width="9" style="8"/>
  </cols>
  <sheetData>
    <row r="1" s="1" customFormat="1" ht="7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9" customFormat="1" ht="37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9</v>
      </c>
      <c r="K2" s="5" t="s">
        <v>6</v>
      </c>
      <c r="L2" s="5" t="s">
        <v>10</v>
      </c>
      <c r="M2" s="5" t="s">
        <v>11</v>
      </c>
      <c r="N2" s="5" t="s">
        <v>12</v>
      </c>
    </row>
    <row r="3" s="1" customFormat="1" ht="40" customHeight="1" spans="1:16375">
      <c r="A3" s="6" t="s">
        <v>13</v>
      </c>
      <c r="B3" s="6" t="s">
        <v>14</v>
      </c>
      <c r="C3" s="7" t="s">
        <v>15</v>
      </c>
      <c r="D3" s="7" t="s">
        <v>16</v>
      </c>
      <c r="E3" s="7">
        <v>64</v>
      </c>
      <c r="F3" s="7">
        <f t="shared" ref="F3:F31" si="0">ROUND(E3*0.3,2)</f>
        <v>19.2</v>
      </c>
      <c r="G3" s="7">
        <v>70</v>
      </c>
      <c r="H3" s="7">
        <f t="shared" ref="H3:H31" si="1">ROUND(G3*0.3,2)</f>
        <v>21</v>
      </c>
      <c r="I3" s="7">
        <v>1</v>
      </c>
      <c r="J3" s="7">
        <v>86.6</v>
      </c>
      <c r="K3" s="7">
        <f t="shared" ref="K3:K10" si="2">J3*0.4</f>
        <v>34.64</v>
      </c>
      <c r="L3" s="7">
        <f t="shared" ref="L3:L10" si="3">F3+H3+I3+K3</f>
        <v>75.84</v>
      </c>
      <c r="M3" s="7">
        <v>1</v>
      </c>
      <c r="N3" s="7" t="s">
        <v>17</v>
      </c>
      <c r="O3"/>
      <c r="XES3" s="8"/>
      <c r="XET3" s="8"/>
      <c r="XEU3" s="8"/>
    </row>
    <row r="4" s="1" customFormat="1" ht="40" customHeight="1" spans="1:16375">
      <c r="A4" s="6" t="s">
        <v>18</v>
      </c>
      <c r="B4" s="6" t="s">
        <v>19</v>
      </c>
      <c r="C4" s="7" t="s">
        <v>20</v>
      </c>
      <c r="D4" s="7" t="s">
        <v>21</v>
      </c>
      <c r="E4" s="7">
        <v>87</v>
      </c>
      <c r="F4" s="7">
        <f t="shared" si="0"/>
        <v>26.1</v>
      </c>
      <c r="G4" s="7">
        <v>45.54</v>
      </c>
      <c r="H4" s="7">
        <f t="shared" si="1"/>
        <v>13.66</v>
      </c>
      <c r="I4" s="7"/>
      <c r="J4" s="7">
        <v>83.8</v>
      </c>
      <c r="K4" s="7">
        <f t="shared" si="2"/>
        <v>33.52</v>
      </c>
      <c r="L4" s="7">
        <f t="shared" si="3"/>
        <v>73.28</v>
      </c>
      <c r="M4" s="7">
        <v>2</v>
      </c>
      <c r="N4" s="7" t="s">
        <v>17</v>
      </c>
      <c r="XES4" s="8"/>
      <c r="XET4" s="8"/>
      <c r="XEU4" s="8"/>
    </row>
    <row r="5" s="1" customFormat="1" ht="40" customHeight="1" spans="1:16375">
      <c r="A5" s="6" t="s">
        <v>22</v>
      </c>
      <c r="B5" s="6" t="s">
        <v>19</v>
      </c>
      <c r="C5" s="7" t="s">
        <v>23</v>
      </c>
      <c r="D5" s="7" t="s">
        <v>24</v>
      </c>
      <c r="E5" s="7">
        <v>83</v>
      </c>
      <c r="F5" s="7">
        <f t="shared" si="0"/>
        <v>24.9</v>
      </c>
      <c r="G5" s="7">
        <v>38</v>
      </c>
      <c r="H5" s="7">
        <f t="shared" si="1"/>
        <v>11.4</v>
      </c>
      <c r="I5" s="7">
        <v>1</v>
      </c>
      <c r="J5" s="7">
        <v>86.8</v>
      </c>
      <c r="K5" s="7">
        <f t="shared" si="2"/>
        <v>34.72</v>
      </c>
      <c r="L5" s="7">
        <f t="shared" si="3"/>
        <v>72.02</v>
      </c>
      <c r="M5" s="7">
        <v>3</v>
      </c>
      <c r="N5" s="7" t="s">
        <v>17</v>
      </c>
      <c r="XES5" s="8"/>
      <c r="XET5" s="8"/>
      <c r="XEU5" s="8"/>
    </row>
    <row r="6" s="1" customFormat="1" ht="40" customHeight="1" spans="1:16375">
      <c r="A6" s="6" t="s">
        <v>25</v>
      </c>
      <c r="B6" s="6" t="s">
        <v>14</v>
      </c>
      <c r="C6" s="7" t="s">
        <v>26</v>
      </c>
      <c r="D6" s="7" t="s">
        <v>27</v>
      </c>
      <c r="E6" s="7">
        <v>62</v>
      </c>
      <c r="F6" s="7">
        <f t="shared" si="0"/>
        <v>18.6</v>
      </c>
      <c r="G6" s="7">
        <v>64.35</v>
      </c>
      <c r="H6" s="7">
        <f t="shared" si="1"/>
        <v>19.31</v>
      </c>
      <c r="I6" s="7">
        <v>1</v>
      </c>
      <c r="J6" s="7">
        <v>82.4</v>
      </c>
      <c r="K6" s="7">
        <f t="shared" si="2"/>
        <v>32.96</v>
      </c>
      <c r="L6" s="7">
        <f t="shared" si="3"/>
        <v>71.87</v>
      </c>
      <c r="M6" s="7">
        <v>4</v>
      </c>
      <c r="N6" s="7" t="s">
        <v>17</v>
      </c>
      <c r="O6"/>
      <c r="XES6" s="8"/>
      <c r="XET6" s="8"/>
      <c r="XEU6" s="8"/>
    </row>
    <row r="7" s="1" customFormat="1" ht="40" customHeight="1" spans="1:16375">
      <c r="A7" s="6" t="s">
        <v>28</v>
      </c>
      <c r="B7" s="6" t="s">
        <v>14</v>
      </c>
      <c r="C7" s="7" t="s">
        <v>29</v>
      </c>
      <c r="D7" s="7" t="s">
        <v>30</v>
      </c>
      <c r="E7" s="7">
        <v>63</v>
      </c>
      <c r="F7" s="7">
        <f t="shared" si="0"/>
        <v>18.9</v>
      </c>
      <c r="G7" s="7">
        <v>58</v>
      </c>
      <c r="H7" s="7">
        <f t="shared" si="1"/>
        <v>17.4</v>
      </c>
      <c r="I7" s="7"/>
      <c r="J7" s="7">
        <v>85</v>
      </c>
      <c r="K7" s="7">
        <f t="shared" si="2"/>
        <v>34</v>
      </c>
      <c r="L7" s="7">
        <f t="shared" si="3"/>
        <v>70.3</v>
      </c>
      <c r="M7" s="7">
        <v>5</v>
      </c>
      <c r="N7" s="6" t="s">
        <v>31</v>
      </c>
      <c r="XES7" s="8"/>
      <c r="XET7" s="8"/>
      <c r="XEU7" s="8"/>
    </row>
    <row r="8" s="1" customFormat="1" ht="40" customHeight="1" spans="1:16375">
      <c r="A8" s="6" t="s">
        <v>32</v>
      </c>
      <c r="B8" s="6" t="s">
        <v>19</v>
      </c>
      <c r="C8" s="7" t="s">
        <v>33</v>
      </c>
      <c r="D8" s="7" t="s">
        <v>34</v>
      </c>
      <c r="E8" s="7">
        <v>59</v>
      </c>
      <c r="F8" s="7">
        <f t="shared" si="0"/>
        <v>17.7</v>
      </c>
      <c r="G8" s="7">
        <v>53.46</v>
      </c>
      <c r="H8" s="7">
        <f t="shared" si="1"/>
        <v>16.04</v>
      </c>
      <c r="I8" s="7">
        <v>1</v>
      </c>
      <c r="J8" s="7">
        <v>85.5</v>
      </c>
      <c r="K8" s="7">
        <f t="shared" si="2"/>
        <v>34.2</v>
      </c>
      <c r="L8" s="7">
        <f t="shared" si="3"/>
        <v>68.94</v>
      </c>
      <c r="M8" s="7">
        <v>6</v>
      </c>
      <c r="N8" s="6" t="s">
        <v>31</v>
      </c>
      <c r="XES8" s="8"/>
      <c r="XET8" s="8"/>
      <c r="XEU8" s="8"/>
    </row>
    <row r="9" s="1" customFormat="1" ht="40" customHeight="1" spans="1:16375">
      <c r="A9" s="6" t="s">
        <v>35</v>
      </c>
      <c r="B9" s="6" t="s">
        <v>14</v>
      </c>
      <c r="C9" s="7" t="s">
        <v>36</v>
      </c>
      <c r="D9" s="7" t="s">
        <v>37</v>
      </c>
      <c r="E9" s="7">
        <v>62</v>
      </c>
      <c r="F9" s="7">
        <f t="shared" si="0"/>
        <v>18.6</v>
      </c>
      <c r="G9" s="7">
        <v>49.5</v>
      </c>
      <c r="H9" s="7">
        <f t="shared" si="1"/>
        <v>14.85</v>
      </c>
      <c r="I9" s="7">
        <v>1</v>
      </c>
      <c r="J9" s="7">
        <v>79.8</v>
      </c>
      <c r="K9" s="7">
        <f t="shared" si="2"/>
        <v>31.92</v>
      </c>
      <c r="L9" s="7">
        <f t="shared" si="3"/>
        <v>66.37</v>
      </c>
      <c r="M9" s="7">
        <v>7</v>
      </c>
      <c r="N9" s="6" t="s">
        <v>31</v>
      </c>
      <c r="XES9" s="8"/>
      <c r="XET9" s="8"/>
      <c r="XEU9" s="8"/>
    </row>
    <row r="10" s="1" customFormat="1" ht="40" customHeight="1" spans="1:16375">
      <c r="A10" s="6" t="s">
        <v>38</v>
      </c>
      <c r="B10" s="6" t="s">
        <v>19</v>
      </c>
      <c r="C10" s="7" t="s">
        <v>39</v>
      </c>
      <c r="D10" s="7" t="s">
        <v>40</v>
      </c>
      <c r="E10" s="7">
        <v>50</v>
      </c>
      <c r="F10" s="7">
        <f t="shared" si="0"/>
        <v>15</v>
      </c>
      <c r="G10" s="7">
        <v>54.45</v>
      </c>
      <c r="H10" s="7">
        <f t="shared" si="1"/>
        <v>16.34</v>
      </c>
      <c r="I10" s="7">
        <v>1</v>
      </c>
      <c r="J10" s="7">
        <v>80</v>
      </c>
      <c r="K10" s="7">
        <f t="shared" si="2"/>
        <v>32</v>
      </c>
      <c r="L10" s="7">
        <f t="shared" si="3"/>
        <v>64.34</v>
      </c>
      <c r="M10" s="7">
        <v>8</v>
      </c>
      <c r="N10" s="6" t="s">
        <v>31</v>
      </c>
      <c r="XES10" s="8"/>
      <c r="XET10" s="8"/>
      <c r="XEU10" s="8"/>
    </row>
  </sheetData>
  <sortState ref="A3:L37">
    <sortCondition ref="L3:L37" descending="1"/>
  </sortState>
  <mergeCells count="1">
    <mergeCell ref="A1:N1"/>
  </mergeCells>
  <pageMargins left="0.471527777777778" right="0.15625" top="0.629166666666667" bottom="0.747916666666667" header="0.297916666666667" footer="0.43263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"/>
  <sheetViews>
    <sheetView tabSelected="1" workbookViewId="0">
      <selection activeCell="J15" sqref="J15"/>
    </sheetView>
  </sheetViews>
  <sheetFormatPr defaultColWidth="9" defaultRowHeight="13.5" outlineLevelRow="3"/>
  <cols>
    <col min="2" max="2" width="5.75" customWidth="1"/>
    <col min="3" max="3" width="19.75" customWidth="1"/>
    <col min="4" max="4" width="10.125" customWidth="1"/>
    <col min="5" max="5" width="10.5" customWidth="1"/>
    <col min="6" max="6" width="11.875" customWidth="1"/>
    <col min="7" max="7" width="9.625" customWidth="1"/>
    <col min="8" max="8" width="12.375" customWidth="1"/>
    <col min="9" max="11" width="10" customWidth="1"/>
    <col min="12" max="12" width="10.125" customWidth="1"/>
  </cols>
  <sheetData>
    <row r="1" ht="62" customHeight="1" spans="1:14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33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9</v>
      </c>
      <c r="K2" s="5" t="s">
        <v>6</v>
      </c>
      <c r="L2" s="5" t="s">
        <v>10</v>
      </c>
      <c r="M2" s="5" t="s">
        <v>11</v>
      </c>
      <c r="N2" s="5" t="s">
        <v>12</v>
      </c>
    </row>
    <row r="3" s="1" customFormat="1" ht="40" customHeight="1" spans="1:16376">
      <c r="A3" s="6" t="s">
        <v>42</v>
      </c>
      <c r="B3" s="6" t="s">
        <v>14</v>
      </c>
      <c r="C3" s="7" t="s">
        <v>43</v>
      </c>
      <c r="D3" s="7" t="s">
        <v>44</v>
      </c>
      <c r="E3" s="7">
        <v>48</v>
      </c>
      <c r="F3" s="7">
        <f>ROUND(E3*0.3,2)</f>
        <v>14.4</v>
      </c>
      <c r="G3" s="7">
        <v>62.1</v>
      </c>
      <c r="H3" s="7">
        <f>ROUND(G3*0.3,2)</f>
        <v>18.63</v>
      </c>
      <c r="I3" s="7">
        <v>1</v>
      </c>
      <c r="J3" s="7">
        <v>84.6</v>
      </c>
      <c r="K3" s="7">
        <f>J3*0.4</f>
        <v>33.84</v>
      </c>
      <c r="L3" s="7">
        <f>F3+H3+I3+K3</f>
        <v>67.87</v>
      </c>
      <c r="M3" s="7">
        <v>1</v>
      </c>
      <c r="N3" s="7" t="s">
        <v>17</v>
      </c>
      <c r="XET3" s="8"/>
      <c r="XEU3" s="8"/>
      <c r="XEV3" s="8"/>
    </row>
    <row r="4" s="1" customFormat="1" ht="40" customHeight="1" spans="1:16376">
      <c r="A4" s="6" t="s">
        <v>45</v>
      </c>
      <c r="B4" s="6" t="s">
        <v>14</v>
      </c>
      <c r="C4" s="7" t="s">
        <v>46</v>
      </c>
      <c r="D4" s="7" t="s">
        <v>47</v>
      </c>
      <c r="E4" s="7">
        <v>56</v>
      </c>
      <c r="F4" s="7">
        <f>ROUND(E4*0.3,2)</f>
        <v>16.8</v>
      </c>
      <c r="G4" s="7">
        <v>44</v>
      </c>
      <c r="H4" s="7">
        <f>ROUND(G4*0.3,2)</f>
        <v>13.2</v>
      </c>
      <c r="I4" s="7">
        <v>1</v>
      </c>
      <c r="J4" s="7">
        <v>83.6</v>
      </c>
      <c r="K4" s="7">
        <f>J4*0.4</f>
        <v>33.44</v>
      </c>
      <c r="L4" s="7">
        <f>F4+H4+I4+K4</f>
        <v>64.44</v>
      </c>
      <c r="M4" s="7">
        <v>2</v>
      </c>
      <c r="N4" s="6" t="s">
        <v>31</v>
      </c>
      <c r="XET4" s="8"/>
      <c r="XEU4" s="8"/>
      <c r="XEV4" s="8"/>
    </row>
  </sheetData>
  <sortState ref="A3:M7">
    <sortCondition ref="L3:L7" descending="1"/>
  </sortState>
  <mergeCells count="1">
    <mergeCell ref="A1:N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检察辅助工作人员（一类）</vt:lpstr>
      <vt:lpstr>检察辅助工作人员（二类）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2020-03-04T03:46:00Z</dcterms:created>
  <dcterms:modified xsi:type="dcterms:W3CDTF">2020-06-10T03:46:30Z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